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506" windowWidth="6960" windowHeight="6840" activeTab="0"/>
  </bookViews>
  <sheets>
    <sheet name="ADRESSI" sheetId="1" r:id="rId1"/>
  </sheets>
  <definedNames>
    <definedName name="_xlnm.Print_Area" localSheetId="0">'ADRESSI'!$A$1:$H$100</definedName>
  </definedNames>
  <calcPr fullCalcOnLoad="1"/>
</workbook>
</file>

<file path=xl/sharedStrings.xml><?xml version="1.0" encoding="utf-8"?>
<sst xmlns="http://schemas.openxmlformats.org/spreadsheetml/2006/main" count="165" uniqueCount="76">
  <si>
    <t>Frequenz (f)</t>
  </si>
  <si>
    <t>Impedanz (Z/Ohm)</t>
  </si>
  <si>
    <t>Spannung (U/mV)</t>
  </si>
  <si>
    <t>Schalldruck</t>
  </si>
  <si>
    <t>20 Hz</t>
  </si>
  <si>
    <t>dB</t>
  </si>
  <si>
    <t>21 Hz</t>
  </si>
  <si>
    <t>22 Hz</t>
  </si>
  <si>
    <t>23 Hz</t>
  </si>
  <si>
    <t>Emphaser EG 12</t>
  </si>
  <si>
    <t>24 Hz</t>
  </si>
  <si>
    <t>25 Hz</t>
  </si>
  <si>
    <t>26 Hz</t>
  </si>
  <si>
    <t>27 Hz</t>
  </si>
  <si>
    <t>28 Hz</t>
  </si>
  <si>
    <t>29 Hz</t>
  </si>
  <si>
    <t>30 Hz</t>
  </si>
  <si>
    <t>31 Hz</t>
  </si>
  <si>
    <t>32 Hz</t>
  </si>
  <si>
    <t>33 Hz</t>
  </si>
  <si>
    <t>34 Hz</t>
  </si>
  <si>
    <t>35 Hz</t>
  </si>
  <si>
    <t>36 Hz</t>
  </si>
  <si>
    <t>37 Hz</t>
  </si>
  <si>
    <t>38 Hz</t>
  </si>
  <si>
    <t>Zfs (Ohm) =</t>
  </si>
  <si>
    <t>39 Hz</t>
  </si>
  <si>
    <t>40 Hz</t>
  </si>
  <si>
    <t>fs (Hz) =</t>
  </si>
  <si>
    <t>41 Hz</t>
  </si>
  <si>
    <t>42 Hz</t>
  </si>
  <si>
    <t xml:space="preserve">Re (Ohm) = </t>
  </si>
  <si>
    <t>43 Hz</t>
  </si>
  <si>
    <t>44 Hz</t>
  </si>
  <si>
    <t>45 Hz</t>
  </si>
  <si>
    <t>50 Hz</t>
  </si>
  <si>
    <t xml:space="preserve">Zf1/f2 (Ohm) = </t>
  </si>
  <si>
    <t>55 Hz</t>
  </si>
  <si>
    <t>56 Hz</t>
  </si>
  <si>
    <t>60 Hz</t>
  </si>
  <si>
    <t>65 Hz</t>
  </si>
  <si>
    <t>*</t>
  </si>
  <si>
    <t xml:space="preserve">f1 (Hz) = </t>
  </si>
  <si>
    <t>70 Hz</t>
  </si>
  <si>
    <t>75 Hz</t>
  </si>
  <si>
    <t xml:space="preserve">f2 (Hz) = </t>
  </si>
  <si>
    <t>80 Hz</t>
  </si>
  <si>
    <t>85 Hz</t>
  </si>
  <si>
    <t>90 Hz</t>
  </si>
  <si>
    <t>95 Hz</t>
  </si>
  <si>
    <t xml:space="preserve">Zusatzmasse (g) = </t>
  </si>
  <si>
    <t>100 Hz</t>
  </si>
  <si>
    <t>105 Hz</t>
  </si>
  <si>
    <t xml:space="preserve">fs (Hz) mit Zusatzmasse = </t>
  </si>
  <si>
    <t>110 Hz</t>
  </si>
  <si>
    <t>115 Hz</t>
  </si>
  <si>
    <t>120 Hz</t>
  </si>
  <si>
    <t>125 Hz</t>
  </si>
  <si>
    <t>130 Hz</t>
  </si>
  <si>
    <t>135 Hz</t>
  </si>
  <si>
    <t>140 Hz</t>
  </si>
  <si>
    <t>145 Hz</t>
  </si>
  <si>
    <t>150 Hz</t>
  </si>
  <si>
    <t>155 Hz</t>
  </si>
  <si>
    <t>160 Hz</t>
  </si>
  <si>
    <t>165 Hz</t>
  </si>
  <si>
    <t>170 Hz</t>
  </si>
  <si>
    <t>175 Hz</t>
  </si>
  <si>
    <t>180 Hz</t>
  </si>
  <si>
    <t>185 Hz</t>
  </si>
  <si>
    <t>190 Hz</t>
  </si>
  <si>
    <t>195 Hz</t>
  </si>
  <si>
    <t>200 Hz</t>
  </si>
  <si>
    <t>250 Hz</t>
  </si>
  <si>
    <t>300 Hz</t>
  </si>
  <si>
    <t>400 Hz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</si>
</sst>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000\ &quot;DM&quot;"/>
    <numFmt numFmtId="173" formatCode="#,000"/>
    <numFmt numFmtId="174" formatCode="#,#00"/>
    <numFmt numFmtId="175" formatCode="_-* #,##0.000\ _D_M_-;\-* #,##0.000\ _D_M_-;_-* &quot;-&quot;??\ _D_M_-;_-@_-"/>
    <numFmt numFmtId="176" formatCode="_-* #,##0.0000\ _D_M_-;\-* #,##0.0000\ _D_M_-;_-* &quot;-&quot;??\ _D_M_-;_-@_-"/>
    <numFmt numFmtId="177" formatCode="_-* #,##0.00000\ _D_M_-;\-* #,##0.00000\ _D_M_-;_-* &quot;-&quot;??\ _D_M_-;_-@_-"/>
    <numFmt numFmtId="178" formatCode="_-* #,##0.000000\ _D_M_-;\-* #,##0.000000\ _D_M_-;_-* &quot;-&quot;??\ _D_M_-;_-@_-"/>
    <numFmt numFmtId="179" formatCode="_-* #,##0.0\ _D_M_-;\-* #,##0.0\ _D_M_-;_-* &quot;-&quot;??\ _D_M_-;_-@_-"/>
    <numFmt numFmtId="180" formatCode="_-* #,##0\ _D_M_-;\-* #,##0\ _D_M_-;_-* &quot;-&quot;??\ _D_M_-;_-@_-"/>
    <numFmt numFmtId="181" formatCode="0.0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sz val="12"/>
      <name val="Helv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>
        <color indexed="9"/>
      </top>
      <bottom style="dotted">
        <color indexed="9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9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7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1" fontId="8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right" vertical="center"/>
    </xf>
    <xf numFmtId="181" fontId="13" fillId="0" borderId="2" xfId="0" applyNumberFormat="1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Emphaser EG12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475"/>
          <c:w val="0.911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ADRESSI!$A$3:$A$80</c:f>
              <c:strCache/>
            </c:strRef>
          </c:cat>
          <c:val>
            <c:numRef>
              <c:f>ADRESSI!$B$3:$B$80</c:f>
              <c:numCache/>
            </c:numRef>
          </c:val>
          <c:smooth val="0"/>
        </c:ser>
        <c:marker val="1"/>
        <c:axId val="8391921"/>
        <c:axId val="8550946"/>
      </c:lineChart>
      <c:catAx>
        <c:axId val="839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FREQUENZ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50946"/>
        <c:crosses val="autoZero"/>
        <c:auto val="0"/>
        <c:lblOffset val="100"/>
        <c:noMultiLvlLbl val="0"/>
      </c:catAx>
      <c:valAx>
        <c:axId val="8550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IMPEDANZ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3919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64</xdr:row>
      <xdr:rowOff>0</xdr:rowOff>
    </xdr:from>
    <xdr:to>
      <xdr:col>6</xdr:col>
      <xdr:colOff>847725</xdr:colOff>
      <xdr:row>88</xdr:row>
      <xdr:rowOff>66675</xdr:rowOff>
    </xdr:to>
    <xdr:graphicFrame>
      <xdr:nvGraphicFramePr>
        <xdr:cNvPr id="1" name="Chart 12"/>
        <xdr:cNvGraphicFramePr/>
      </xdr:nvGraphicFramePr>
      <xdr:xfrm>
        <a:off x="9525" y="7267575"/>
        <a:ext cx="66008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workbookViewId="0" topLeftCell="A42">
      <selection activeCell="C60" sqref="C60"/>
    </sheetView>
  </sheetViews>
  <sheetFormatPr defaultColWidth="11.421875" defaultRowHeight="12.75"/>
  <cols>
    <col min="1" max="1" width="14.7109375" style="0" customWidth="1"/>
    <col min="2" max="2" width="16.57421875" style="0" customWidth="1"/>
    <col min="3" max="4" width="15.7109375" style="0" customWidth="1"/>
    <col min="5" max="5" width="6.00390625" style="0" customWidth="1"/>
    <col min="6" max="6" width="17.7109375" style="0" customWidth="1"/>
    <col min="7" max="7" width="13.140625" style="0" customWidth="1"/>
    <col min="8" max="8" width="10.28125" style="0" customWidth="1"/>
    <col min="9" max="10" width="9.7109375" style="0" customWidth="1"/>
    <col min="11" max="11" width="15.140625" style="0" customWidth="1"/>
    <col min="12" max="12" width="6.7109375" style="0" customWidth="1"/>
  </cols>
  <sheetData>
    <row r="1" spans="1:12" ht="12.75">
      <c r="A1" s="9" t="s">
        <v>0</v>
      </c>
      <c r="B1" s="9" t="s">
        <v>1</v>
      </c>
      <c r="C1" s="9" t="s">
        <v>2</v>
      </c>
      <c r="D1" s="9" t="s">
        <v>3</v>
      </c>
      <c r="F1" s="2"/>
      <c r="G1" s="2"/>
      <c r="H1" s="1"/>
      <c r="I1" s="1"/>
      <c r="J1" s="1"/>
      <c r="K1" s="1"/>
      <c r="L1" s="1"/>
    </row>
    <row r="2" spans="2:31" s="8" customFormat="1" ht="3.75" customHeight="1">
      <c r="B2" s="7"/>
      <c r="C2" s="7"/>
      <c r="D2" s="7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4" ht="9" customHeight="1">
      <c r="A3" s="17" t="s">
        <v>4</v>
      </c>
      <c r="B3" s="18">
        <f>(1900-C3)*0.27/C3</f>
        <v>10.644893617021278</v>
      </c>
      <c r="C3" s="19">
        <v>47</v>
      </c>
      <c r="D3" s="20" t="s">
        <v>5</v>
      </c>
    </row>
    <row r="4" spans="1:4" ht="9" customHeight="1">
      <c r="A4" s="17" t="s">
        <v>6</v>
      </c>
      <c r="B4" s="18">
        <f aca="true" t="shared" si="0" ref="B4:B11">(1900-C4)*0.27/C4</f>
        <v>11.550276497695853</v>
      </c>
      <c r="C4" s="19">
        <v>43.4</v>
      </c>
      <c r="D4" s="20" t="s">
        <v>5</v>
      </c>
    </row>
    <row r="5" spans="1:7" ht="9" customHeight="1">
      <c r="A5" s="17" t="s">
        <v>7</v>
      </c>
      <c r="B5" s="18">
        <f t="shared" si="0"/>
        <v>12.523017456359103</v>
      </c>
      <c r="C5" s="19">
        <v>40.1</v>
      </c>
      <c r="D5" s="20" t="s">
        <v>5</v>
      </c>
      <c r="F5" s="3"/>
      <c r="G5" s="3"/>
    </row>
    <row r="6" spans="1:8" ht="9" customHeight="1">
      <c r="A6" s="17" t="s">
        <v>8</v>
      </c>
      <c r="B6" s="18">
        <f t="shared" si="0"/>
        <v>14.86274336283186</v>
      </c>
      <c r="C6" s="19">
        <v>33.9</v>
      </c>
      <c r="D6" s="20" t="s">
        <v>5</v>
      </c>
      <c r="F6" s="23" t="s">
        <v>9</v>
      </c>
      <c r="G6" s="23"/>
      <c r="H6" s="10"/>
    </row>
    <row r="7" spans="1:8" ht="9" customHeight="1">
      <c r="A7" s="17" t="s">
        <v>10</v>
      </c>
      <c r="B7" s="18">
        <f t="shared" si="0"/>
        <v>16.494705882352942</v>
      </c>
      <c r="C7" s="19">
        <v>30.6</v>
      </c>
      <c r="D7" s="20" t="s">
        <v>5</v>
      </c>
      <c r="F7" s="23"/>
      <c r="G7" s="23"/>
      <c r="H7" s="10"/>
    </row>
    <row r="8" spans="1:8" ht="9" customHeight="1">
      <c r="A8" s="17" t="s">
        <v>11</v>
      </c>
      <c r="B8" s="18">
        <f t="shared" si="0"/>
        <v>18.45262773722628</v>
      </c>
      <c r="C8" s="19">
        <v>27.4</v>
      </c>
      <c r="D8" s="20" t="s">
        <v>5</v>
      </c>
      <c r="F8" s="23"/>
      <c r="G8" s="23"/>
      <c r="H8" s="10"/>
    </row>
    <row r="9" spans="1:8" ht="9" customHeight="1">
      <c r="A9" s="17" t="s">
        <v>12</v>
      </c>
      <c r="B9" s="18">
        <f t="shared" si="0"/>
        <v>20.928347107438018</v>
      </c>
      <c r="C9" s="19">
        <v>24.2</v>
      </c>
      <c r="D9" s="20" t="s">
        <v>5</v>
      </c>
      <c r="F9" s="23"/>
      <c r="G9" s="23"/>
      <c r="H9" s="10"/>
    </row>
    <row r="10" spans="1:8" ht="9" customHeight="1">
      <c r="A10" s="17" t="s">
        <v>13</v>
      </c>
      <c r="B10" s="18">
        <f t="shared" si="0"/>
        <v>24.15857142857143</v>
      </c>
      <c r="C10" s="19">
        <v>21</v>
      </c>
      <c r="D10" s="20" t="s">
        <v>5</v>
      </c>
      <c r="F10" s="23"/>
      <c r="G10" s="23"/>
      <c r="H10" s="10"/>
    </row>
    <row r="11" spans="1:8" ht="9" customHeight="1">
      <c r="A11" s="17" t="s">
        <v>14</v>
      </c>
      <c r="B11" s="18">
        <f t="shared" si="0"/>
        <v>28.230000000000004</v>
      </c>
      <c r="C11" s="19">
        <v>18</v>
      </c>
      <c r="D11" s="20" t="s">
        <v>5</v>
      </c>
      <c r="F11" s="23"/>
      <c r="G11" s="23"/>
      <c r="H11" s="10"/>
    </row>
    <row r="12" spans="1:8" ht="9" customHeight="1">
      <c r="A12" s="17" t="s">
        <v>15</v>
      </c>
      <c r="B12" s="18">
        <f>(1900-C12)*0.27/C12</f>
        <v>33.70350993377484</v>
      </c>
      <c r="C12" s="19">
        <v>15.1</v>
      </c>
      <c r="D12" s="20" t="s">
        <v>5</v>
      </c>
      <c r="F12" s="23"/>
      <c r="G12" s="23"/>
      <c r="H12" s="10"/>
    </row>
    <row r="13" spans="1:8" ht="9" customHeight="1">
      <c r="A13" s="17" t="s">
        <v>16</v>
      </c>
      <c r="B13" s="18">
        <f>(1900-C13)*0.27/C13</f>
        <v>41.43731707317073</v>
      </c>
      <c r="C13" s="19">
        <v>12.3</v>
      </c>
      <c r="D13" s="20" t="s">
        <v>5</v>
      </c>
      <c r="F13" s="23"/>
      <c r="G13" s="23"/>
      <c r="H13" s="10"/>
    </row>
    <row r="14" spans="1:7" ht="9" customHeight="1">
      <c r="A14" s="17" t="s">
        <v>17</v>
      </c>
      <c r="B14" s="18">
        <f>(1900-C14)*0.27/C14</f>
        <v>53.16750000000001</v>
      </c>
      <c r="C14" s="19">
        <v>9.6</v>
      </c>
      <c r="D14" s="20" t="s">
        <v>5</v>
      </c>
      <c r="F14" s="24"/>
      <c r="G14" s="24"/>
    </row>
    <row r="15" spans="1:7" ht="9" customHeight="1">
      <c r="A15" s="17" t="s">
        <v>18</v>
      </c>
      <c r="B15" s="18">
        <f>(1900-C15)*0.27/C15</f>
        <v>70.98</v>
      </c>
      <c r="C15" s="19">
        <v>7.2</v>
      </c>
      <c r="D15" s="20" t="s">
        <v>5</v>
      </c>
      <c r="F15" s="25"/>
      <c r="G15" s="25"/>
    </row>
    <row r="16" spans="1:7" ht="9" customHeight="1">
      <c r="A16" s="17" t="s">
        <v>19</v>
      </c>
      <c r="B16" s="18">
        <f>(1900-C16)*0.27/C16</f>
        <v>102.33000000000001</v>
      </c>
      <c r="C16" s="19">
        <v>5</v>
      </c>
      <c r="D16" s="20" t="s">
        <v>5</v>
      </c>
      <c r="F16" s="25"/>
      <c r="G16" s="25"/>
    </row>
    <row r="17" spans="1:8" ht="9" customHeight="1">
      <c r="A17" s="17" t="s">
        <v>20</v>
      </c>
      <c r="B17" s="18">
        <f>(1900-C17)*0.27/C17</f>
        <v>134.73000000000002</v>
      </c>
      <c r="C17" s="19">
        <v>3.8</v>
      </c>
      <c r="D17" s="20" t="s">
        <v>5</v>
      </c>
      <c r="F17" s="25"/>
      <c r="G17" s="26"/>
      <c r="H17" s="11"/>
    </row>
    <row r="18" spans="1:8" ht="9" customHeight="1">
      <c r="A18" s="17" t="s">
        <v>21</v>
      </c>
      <c r="B18" s="18">
        <f>(1900-C18)*0.27/C18</f>
        <v>127.98</v>
      </c>
      <c r="C18" s="19">
        <v>4</v>
      </c>
      <c r="D18" s="20" t="s">
        <v>5</v>
      </c>
      <c r="F18" s="25"/>
      <c r="G18" s="26"/>
      <c r="H18" s="11"/>
    </row>
    <row r="19" spans="1:8" ht="9" customHeight="1">
      <c r="A19" s="17" t="s">
        <v>22</v>
      </c>
      <c r="B19" s="18">
        <f>(1900-C19)*0.27/C19</f>
        <v>98.38384615384615</v>
      </c>
      <c r="C19" s="19">
        <v>5.2</v>
      </c>
      <c r="D19" s="20" t="s">
        <v>5</v>
      </c>
      <c r="F19" s="25"/>
      <c r="G19" s="26"/>
      <c r="H19" s="11"/>
    </row>
    <row r="20" spans="1:8" ht="9" customHeight="1">
      <c r="A20" s="17" t="s">
        <v>23</v>
      </c>
      <c r="B20" s="18">
        <f aca="true" t="shared" si="1" ref="B20:B35">(1900-C20)*0.27/C20</f>
        <v>71.98352112676058</v>
      </c>
      <c r="C20" s="19">
        <v>7.1</v>
      </c>
      <c r="D20" s="20" t="s">
        <v>5</v>
      </c>
      <c r="F20" s="27"/>
      <c r="G20" s="28"/>
      <c r="H20" s="15"/>
    </row>
    <row r="21" spans="1:8" ht="9" customHeight="1">
      <c r="A21" s="17" t="s">
        <v>24</v>
      </c>
      <c r="B21" s="18">
        <f t="shared" si="1"/>
        <v>56.10362637362638</v>
      </c>
      <c r="C21" s="19">
        <v>9.1</v>
      </c>
      <c r="D21" s="20" t="s">
        <v>5</v>
      </c>
      <c r="F21" s="29" t="s">
        <v>25</v>
      </c>
      <c r="G21" s="30">
        <v>134.73</v>
      </c>
      <c r="H21" s="15"/>
    </row>
    <row r="22" spans="1:8" ht="9" customHeight="1">
      <c r="A22" s="17" t="s">
        <v>26</v>
      </c>
      <c r="B22" s="18">
        <f t="shared" si="1"/>
        <v>45.12823008849558</v>
      </c>
      <c r="C22" s="19">
        <v>11.3</v>
      </c>
      <c r="D22" s="20" t="s">
        <v>5</v>
      </c>
      <c r="F22" s="28"/>
      <c r="G22" s="28"/>
      <c r="H22" s="15"/>
    </row>
    <row r="23" spans="1:8" ht="9" customHeight="1">
      <c r="A23" s="17" t="s">
        <v>27</v>
      </c>
      <c r="B23" s="18">
        <f t="shared" si="1"/>
        <v>38.01358208955224</v>
      </c>
      <c r="C23" s="19">
        <v>13.4</v>
      </c>
      <c r="D23" s="20" t="s">
        <v>5</v>
      </c>
      <c r="F23" s="31" t="s">
        <v>28</v>
      </c>
      <c r="G23" s="32">
        <v>34</v>
      </c>
      <c r="H23" s="12"/>
    </row>
    <row r="24" spans="1:8" ht="9" customHeight="1">
      <c r="A24" s="17" t="s">
        <v>29</v>
      </c>
      <c r="B24" s="18">
        <f t="shared" si="1"/>
        <v>32.82677419354839</v>
      </c>
      <c r="C24" s="19">
        <v>15.5</v>
      </c>
      <c r="D24" s="20" t="s">
        <v>5</v>
      </c>
      <c r="F24" s="31"/>
      <c r="G24" s="32"/>
      <c r="H24" s="16"/>
    </row>
    <row r="25" spans="1:8" ht="9" customHeight="1">
      <c r="A25" s="17" t="s">
        <v>30</v>
      </c>
      <c r="B25" s="18">
        <f t="shared" si="1"/>
        <v>28.713050847457627</v>
      </c>
      <c r="C25" s="19">
        <v>17.7</v>
      </c>
      <c r="D25" s="20" t="s">
        <v>5</v>
      </c>
      <c r="F25" s="31" t="s">
        <v>31</v>
      </c>
      <c r="G25" s="32">
        <v>3.3</v>
      </c>
      <c r="H25" s="12"/>
    </row>
    <row r="26" spans="1:8" ht="9" customHeight="1">
      <c r="A26" s="17" t="s">
        <v>32</v>
      </c>
      <c r="B26" s="18">
        <f t="shared" si="1"/>
        <v>25.63909090909091</v>
      </c>
      <c r="C26" s="19">
        <v>19.8</v>
      </c>
      <c r="D26" s="20" t="s">
        <v>5</v>
      </c>
      <c r="F26" s="31"/>
      <c r="G26" s="32"/>
      <c r="H26" s="12"/>
    </row>
    <row r="27" spans="1:8" ht="9" customHeight="1">
      <c r="A27" s="17" t="s">
        <v>33</v>
      </c>
      <c r="B27" s="18">
        <f t="shared" si="1"/>
        <v>23.154657534246578</v>
      </c>
      <c r="C27" s="19">
        <v>21.9</v>
      </c>
      <c r="D27" s="20" t="s">
        <v>5</v>
      </c>
      <c r="F27" s="31"/>
      <c r="G27" s="32"/>
      <c r="H27" s="12"/>
    </row>
    <row r="28" spans="1:8" ht="9" customHeight="1">
      <c r="A28" s="17" t="s">
        <v>34</v>
      </c>
      <c r="B28" s="18">
        <f t="shared" si="1"/>
        <v>21.194435146443517</v>
      </c>
      <c r="C28" s="19">
        <v>23.9</v>
      </c>
      <c r="D28" s="20" t="s">
        <v>5</v>
      </c>
      <c r="F28" s="31"/>
      <c r="G28" s="32"/>
      <c r="H28" s="12"/>
    </row>
    <row r="29" spans="1:8" ht="9" customHeight="1">
      <c r="A29" s="17" t="s">
        <v>35</v>
      </c>
      <c r="B29" s="18">
        <f t="shared" si="1"/>
        <v>14.952551928783382</v>
      </c>
      <c r="C29" s="19">
        <v>33.7</v>
      </c>
      <c r="D29" s="20" t="s">
        <v>5</v>
      </c>
      <c r="F29" s="31" t="s">
        <v>36</v>
      </c>
      <c r="G29" s="33">
        <f>G21^0.5*G25^0.5</f>
        <v>21.08575348428412</v>
      </c>
      <c r="H29" s="12"/>
    </row>
    <row r="30" spans="1:8" ht="9" customHeight="1">
      <c r="A30" s="17" t="s">
        <v>37</v>
      </c>
      <c r="B30" s="18">
        <f t="shared" si="1"/>
        <v>11.744051522248244</v>
      </c>
      <c r="C30" s="19">
        <v>42.7</v>
      </c>
      <c r="D30" s="20" t="s">
        <v>5</v>
      </c>
      <c r="F30" s="31"/>
      <c r="G30" s="32"/>
      <c r="H30" s="12"/>
    </row>
    <row r="31" spans="1:8" ht="9" customHeight="1">
      <c r="A31" s="17" t="s">
        <v>38</v>
      </c>
      <c r="B31" s="18">
        <f t="shared" si="1"/>
        <v>11.25808988764045</v>
      </c>
      <c r="C31" s="19">
        <v>44.5</v>
      </c>
      <c r="D31" s="20" t="s">
        <v>5</v>
      </c>
      <c r="F31" s="31"/>
      <c r="G31" s="32"/>
      <c r="H31" s="12"/>
    </row>
    <row r="32" spans="1:8" ht="9" customHeight="1">
      <c r="A32" s="17" t="s">
        <v>39</v>
      </c>
      <c r="B32" s="18">
        <f t="shared" si="1"/>
        <v>9.769138943248533</v>
      </c>
      <c r="C32" s="19">
        <v>51.1</v>
      </c>
      <c r="D32" s="20" t="s">
        <v>5</v>
      </c>
      <c r="F32" s="27"/>
      <c r="G32" s="28"/>
      <c r="H32" s="15"/>
    </row>
    <row r="33" spans="1:8" ht="9" customHeight="1">
      <c r="A33" s="17" t="s">
        <v>40</v>
      </c>
      <c r="B33" s="18" t="e">
        <f t="shared" si="1"/>
        <v>#VALUE!</v>
      </c>
      <c r="C33" s="19" t="s">
        <v>41</v>
      </c>
      <c r="D33" s="20" t="s">
        <v>5</v>
      </c>
      <c r="F33" s="31" t="s">
        <v>42</v>
      </c>
      <c r="G33" s="32">
        <v>26</v>
      </c>
      <c r="H33" s="15"/>
    </row>
    <row r="34" spans="1:8" ht="9" customHeight="1">
      <c r="A34" s="17" t="s">
        <v>43</v>
      </c>
      <c r="B34" s="18">
        <f t="shared" si="1"/>
        <v>7.490968229954616</v>
      </c>
      <c r="C34" s="19">
        <v>66.1</v>
      </c>
      <c r="D34" s="20" t="s">
        <v>5</v>
      </c>
      <c r="F34" s="31"/>
      <c r="G34" s="32"/>
      <c r="H34" s="15"/>
    </row>
    <row r="35" spans="1:8" ht="9" customHeight="1">
      <c r="A35" s="17" t="s">
        <v>44</v>
      </c>
      <c r="B35" s="18" t="e">
        <f t="shared" si="1"/>
        <v>#VALUE!</v>
      </c>
      <c r="C35" s="19" t="s">
        <v>41</v>
      </c>
      <c r="D35" s="20" t="s">
        <v>5</v>
      </c>
      <c r="F35" s="31" t="s">
        <v>45</v>
      </c>
      <c r="G35" s="32">
        <v>45</v>
      </c>
      <c r="H35" s="15"/>
    </row>
    <row r="36" spans="1:8" ht="9" customHeight="1">
      <c r="A36" s="17" t="s">
        <v>46</v>
      </c>
      <c r="B36" s="18" t="e">
        <f aca="true" t="shared" si="2" ref="B36:B41">(1900-C36)*0.27/C36</f>
        <v>#VALUE!</v>
      </c>
      <c r="C36" s="19" t="s">
        <v>41</v>
      </c>
      <c r="D36" s="20" t="s">
        <v>5</v>
      </c>
      <c r="E36" s="6"/>
      <c r="F36" s="31"/>
      <c r="G36" s="32"/>
      <c r="H36" s="15"/>
    </row>
    <row r="37" spans="1:8" ht="9" customHeight="1">
      <c r="A37" s="17" t="s">
        <v>47</v>
      </c>
      <c r="B37" s="18" t="e">
        <f t="shared" si="2"/>
        <v>#VALUE!</v>
      </c>
      <c r="C37" s="19" t="s">
        <v>41</v>
      </c>
      <c r="D37" s="20" t="s">
        <v>5</v>
      </c>
      <c r="E37" s="6"/>
      <c r="F37" s="27"/>
      <c r="G37" s="28"/>
      <c r="H37" s="15"/>
    </row>
    <row r="38" spans="1:8" ht="9" customHeight="1">
      <c r="A38" s="17" t="s">
        <v>48</v>
      </c>
      <c r="B38" s="18" t="e">
        <f t="shared" si="2"/>
        <v>#VALUE!</v>
      </c>
      <c r="C38" s="19" t="s">
        <v>41</v>
      </c>
      <c r="D38" s="20" t="s">
        <v>5</v>
      </c>
      <c r="E38" s="6"/>
      <c r="F38" s="13"/>
      <c r="G38" s="14"/>
      <c r="H38" s="15"/>
    </row>
    <row r="39" spans="1:8" ht="9" customHeight="1">
      <c r="A39" s="17" t="s">
        <v>49</v>
      </c>
      <c r="B39" s="18" t="e">
        <f t="shared" si="2"/>
        <v>#VALUE!</v>
      </c>
      <c r="C39" s="19" t="s">
        <v>41</v>
      </c>
      <c r="D39" s="20" t="s">
        <v>5</v>
      </c>
      <c r="E39" s="6"/>
      <c r="F39" s="27" t="s">
        <v>50</v>
      </c>
      <c r="G39" s="28">
        <v>20.3</v>
      </c>
      <c r="H39" s="15"/>
    </row>
    <row r="40" spans="1:8" ht="9" customHeight="1">
      <c r="A40" s="17" t="s">
        <v>51</v>
      </c>
      <c r="B40" s="18" t="e">
        <f t="shared" si="2"/>
        <v>#VALUE!</v>
      </c>
      <c r="C40" s="19" t="s">
        <v>41</v>
      </c>
      <c r="D40" s="20" t="s">
        <v>5</v>
      </c>
      <c r="E40" s="6"/>
      <c r="F40" s="27"/>
      <c r="G40" s="28"/>
      <c r="H40" s="15"/>
    </row>
    <row r="41" spans="1:8" ht="9" customHeight="1">
      <c r="A41" s="17" t="s">
        <v>52</v>
      </c>
      <c r="B41" s="18" t="e">
        <f t="shared" si="2"/>
        <v>#VALUE!</v>
      </c>
      <c r="C41" s="19" t="s">
        <v>41</v>
      </c>
      <c r="D41" s="20" t="s">
        <v>5</v>
      </c>
      <c r="E41" s="6"/>
      <c r="F41" s="27" t="s">
        <v>53</v>
      </c>
      <c r="G41" s="28">
        <v>30</v>
      </c>
      <c r="H41" s="15"/>
    </row>
    <row r="42" spans="1:8" ht="9" customHeight="1">
      <c r="A42" s="17" t="s">
        <v>54</v>
      </c>
      <c r="B42" s="18"/>
      <c r="C42" s="19" t="s">
        <v>41</v>
      </c>
      <c r="D42" s="20" t="s">
        <v>5</v>
      </c>
      <c r="E42" s="6"/>
      <c r="F42" s="25"/>
      <c r="G42" s="26"/>
      <c r="H42" s="11"/>
    </row>
    <row r="43" spans="1:8" ht="9" customHeight="1">
      <c r="A43" s="17" t="s">
        <v>55</v>
      </c>
      <c r="B43" s="18"/>
      <c r="C43" s="19" t="s">
        <v>41</v>
      </c>
      <c r="D43" s="20" t="s">
        <v>5</v>
      </c>
      <c r="E43" s="6"/>
      <c r="F43" s="25"/>
      <c r="G43" s="26"/>
      <c r="H43" s="11"/>
    </row>
    <row r="44" spans="1:8" ht="9" customHeight="1">
      <c r="A44" s="17" t="s">
        <v>56</v>
      </c>
      <c r="B44" s="18" t="e">
        <f>(1900-C44)*0.27/C44</f>
        <v>#VALUE!</v>
      </c>
      <c r="C44" s="19" t="s">
        <v>41</v>
      </c>
      <c r="D44" s="20" t="s">
        <v>5</v>
      </c>
      <c r="E44" s="6"/>
      <c r="F44" s="25"/>
      <c r="G44" s="26"/>
      <c r="H44" s="11"/>
    </row>
    <row r="45" spans="1:8" ht="9" customHeight="1">
      <c r="A45" s="17" t="s">
        <v>57</v>
      </c>
      <c r="B45" s="18"/>
      <c r="C45" s="19" t="s">
        <v>41</v>
      </c>
      <c r="D45" s="20" t="s">
        <v>5</v>
      </c>
      <c r="E45" s="6"/>
      <c r="F45" s="25"/>
      <c r="G45" s="26"/>
      <c r="H45" s="11"/>
    </row>
    <row r="46" spans="1:8" ht="9" customHeight="1">
      <c r="A46" s="17" t="s">
        <v>58</v>
      </c>
      <c r="B46" s="18"/>
      <c r="C46" s="19" t="s">
        <v>41</v>
      </c>
      <c r="D46" s="20" t="s">
        <v>5</v>
      </c>
      <c r="E46" s="6"/>
      <c r="F46" s="25"/>
      <c r="G46" s="26"/>
      <c r="H46" s="11"/>
    </row>
    <row r="47" spans="1:7" ht="9" customHeight="1">
      <c r="A47" s="17" t="s">
        <v>59</v>
      </c>
      <c r="B47" s="18" t="e">
        <f>(1900-C47)*0.27/C47</f>
        <v>#VALUE!</v>
      </c>
      <c r="C47" s="19" t="s">
        <v>41</v>
      </c>
      <c r="D47" s="20" t="s">
        <v>5</v>
      </c>
      <c r="E47" s="6"/>
      <c r="F47" s="4"/>
      <c r="G47" s="4"/>
    </row>
    <row r="48" spans="1:7" ht="9" customHeight="1">
      <c r="A48" s="17" t="s">
        <v>60</v>
      </c>
      <c r="B48" s="18"/>
      <c r="C48" s="19" t="s">
        <v>41</v>
      </c>
      <c r="D48" s="20" t="s">
        <v>5</v>
      </c>
      <c r="E48" s="6"/>
      <c r="F48" s="3"/>
      <c r="G48" s="3"/>
    </row>
    <row r="49" spans="1:7" ht="9" customHeight="1">
      <c r="A49" s="17" t="s">
        <v>61</v>
      </c>
      <c r="B49" s="18"/>
      <c r="C49" s="19" t="s">
        <v>41</v>
      </c>
      <c r="D49" s="20" t="s">
        <v>5</v>
      </c>
      <c r="E49" s="6"/>
      <c r="F49" s="3"/>
      <c r="G49" s="3"/>
    </row>
    <row r="50" spans="1:7" ht="9" customHeight="1">
      <c r="A50" s="17" t="s">
        <v>62</v>
      </c>
      <c r="B50" s="18" t="e">
        <f>(1900-C50)*0.27/C50</f>
        <v>#VALUE!</v>
      </c>
      <c r="C50" s="19" t="s">
        <v>41</v>
      </c>
      <c r="D50" s="20" t="s">
        <v>5</v>
      </c>
      <c r="E50" s="6"/>
      <c r="F50" s="3"/>
      <c r="G50" s="3"/>
    </row>
    <row r="51" spans="1:7" ht="9" customHeight="1">
      <c r="A51" s="17" t="s">
        <v>63</v>
      </c>
      <c r="B51" s="18"/>
      <c r="C51" s="19" t="s">
        <v>41</v>
      </c>
      <c r="D51" s="20" t="s">
        <v>5</v>
      </c>
      <c r="E51" s="6"/>
      <c r="F51" s="3"/>
      <c r="G51" s="3"/>
    </row>
    <row r="52" spans="1:7" ht="9" customHeight="1">
      <c r="A52" s="17" t="s">
        <v>64</v>
      </c>
      <c r="B52" s="18" t="e">
        <f>(1900-C52)*0.27/C52</f>
        <v>#VALUE!</v>
      </c>
      <c r="C52" s="19" t="s">
        <v>41</v>
      </c>
      <c r="D52" s="20" t="s">
        <v>5</v>
      </c>
      <c r="E52" s="6"/>
      <c r="F52" s="3"/>
      <c r="G52" s="3"/>
    </row>
    <row r="53" spans="1:7" ht="9" customHeight="1">
      <c r="A53" s="17" t="s">
        <v>65</v>
      </c>
      <c r="B53" s="18"/>
      <c r="C53" s="19" t="s">
        <v>41</v>
      </c>
      <c r="D53" s="20" t="s">
        <v>5</v>
      </c>
      <c r="E53" s="6"/>
      <c r="F53" s="4"/>
      <c r="G53" s="4"/>
    </row>
    <row r="54" spans="1:5" ht="9" customHeight="1">
      <c r="A54" s="17" t="s">
        <v>66</v>
      </c>
      <c r="B54" s="18"/>
      <c r="C54" s="19" t="s">
        <v>41</v>
      </c>
      <c r="D54" s="20" t="s">
        <v>5</v>
      </c>
      <c r="E54" s="5"/>
    </row>
    <row r="55" spans="1:12" ht="9" customHeight="1">
      <c r="A55" s="21" t="s">
        <v>67</v>
      </c>
      <c r="B55" s="18"/>
      <c r="C55" s="19" t="s">
        <v>41</v>
      </c>
      <c r="D55" s="20" t="s">
        <v>5</v>
      </c>
      <c r="E55" s="5"/>
      <c r="L55" s="3"/>
    </row>
    <row r="56" spans="1:12" ht="9" customHeight="1">
      <c r="A56" s="21" t="s">
        <v>68</v>
      </c>
      <c r="B56" s="18" t="e">
        <f>(1900-C56)*0.27/C56</f>
        <v>#VALUE!</v>
      </c>
      <c r="C56" s="19" t="s">
        <v>41</v>
      </c>
      <c r="D56" s="20" t="s">
        <v>5</v>
      </c>
      <c r="E56" s="5"/>
      <c r="L56" s="3"/>
    </row>
    <row r="57" spans="1:12" ht="9" customHeight="1">
      <c r="A57" s="21" t="s">
        <v>69</v>
      </c>
      <c r="B57" s="18"/>
      <c r="C57" s="19" t="s">
        <v>41</v>
      </c>
      <c r="D57" s="20" t="s">
        <v>5</v>
      </c>
      <c r="E57" s="5"/>
      <c r="L57" s="3"/>
    </row>
    <row r="58" spans="1:12" ht="9" customHeight="1">
      <c r="A58" s="21" t="s">
        <v>70</v>
      </c>
      <c r="B58" s="18"/>
      <c r="C58" s="19" t="s">
        <v>41</v>
      </c>
      <c r="D58" s="20" t="s">
        <v>5</v>
      </c>
      <c r="E58" s="5"/>
      <c r="L58" s="3"/>
    </row>
    <row r="59" spans="1:12" ht="9" customHeight="1">
      <c r="A59" s="21" t="s">
        <v>71</v>
      </c>
      <c r="B59" s="18"/>
      <c r="C59" s="19" t="s">
        <v>41</v>
      </c>
      <c r="D59" s="20" t="s">
        <v>5</v>
      </c>
      <c r="E59" s="5"/>
      <c r="L59" s="3"/>
    </row>
    <row r="60" spans="1:12" ht="9" customHeight="1">
      <c r="A60" s="22" t="s">
        <v>72</v>
      </c>
      <c r="B60" s="18" t="e">
        <f>(1900-C60)*0.27/C60</f>
        <v>#VALUE!</v>
      </c>
      <c r="C60" s="19" t="s">
        <v>41</v>
      </c>
      <c r="D60" s="20" t="s">
        <v>5</v>
      </c>
      <c r="L60" s="3"/>
    </row>
    <row r="61" spans="1:12" ht="9" customHeight="1">
      <c r="A61" s="22" t="s">
        <v>73</v>
      </c>
      <c r="B61" s="18" t="e">
        <f>(1900-C61)*0.27/C61</f>
        <v>#VALUE!</v>
      </c>
      <c r="C61" s="19" t="s">
        <v>41</v>
      </c>
      <c r="D61" s="20" t="s">
        <v>5</v>
      </c>
      <c r="L61" s="3"/>
    </row>
    <row r="62" spans="1:12" ht="9" customHeight="1">
      <c r="A62" s="22" t="s">
        <v>74</v>
      </c>
      <c r="B62" s="18" t="e">
        <f>(1900-C62)*0.27/C62</f>
        <v>#VALUE!</v>
      </c>
      <c r="C62" s="19" t="s">
        <v>41</v>
      </c>
      <c r="D62" s="20" t="s">
        <v>5</v>
      </c>
      <c r="L62" s="3"/>
    </row>
    <row r="63" spans="1:12" ht="9" customHeight="1">
      <c r="A63" s="22" t="s">
        <v>75</v>
      </c>
      <c r="B63" s="18" t="e">
        <f>(1900-C63)*0.27/C63</f>
        <v>#VALUE!</v>
      </c>
      <c r="C63" s="19" t="s">
        <v>41</v>
      </c>
      <c r="D63" s="20" t="s">
        <v>5</v>
      </c>
      <c r="L63" s="3"/>
    </row>
    <row r="64" ht="6.75" customHeight="1">
      <c r="L64" s="3"/>
    </row>
    <row r="65" ht="6.75" customHeight="1">
      <c r="L65" s="1"/>
    </row>
    <row r="66" ht="6.75" customHeight="1">
      <c r="L66" s="1"/>
    </row>
    <row r="67" ht="6.75" customHeight="1">
      <c r="L67" s="1"/>
    </row>
    <row r="68" ht="6.75" customHeight="1">
      <c r="L68" s="1"/>
    </row>
    <row r="69" ht="6.75" customHeight="1">
      <c r="L69" s="1"/>
    </row>
    <row r="70" ht="6.75" customHeight="1">
      <c r="L70" s="1"/>
    </row>
    <row r="71" ht="6.75" customHeight="1">
      <c r="L71" s="1"/>
    </row>
    <row r="72" ht="6.75" customHeight="1">
      <c r="L72" s="1"/>
    </row>
    <row r="73" ht="6.75" customHeight="1">
      <c r="L73" s="1"/>
    </row>
    <row r="74" ht="6.75" customHeight="1">
      <c r="L74" s="1"/>
    </row>
    <row r="75" ht="6.75" customHeight="1">
      <c r="L75" s="1"/>
    </row>
    <row r="76" ht="6.75" customHeight="1">
      <c r="L76" s="1"/>
    </row>
    <row r="77" ht="6.75" customHeight="1">
      <c r="L77" s="1"/>
    </row>
    <row r="78" ht="6.75" customHeight="1">
      <c r="L78" s="1"/>
    </row>
    <row r="79" ht="6.75" customHeight="1">
      <c r="L79" s="1"/>
    </row>
    <row r="80" ht="6.75" customHeight="1">
      <c r="L80" s="1"/>
    </row>
    <row r="81" ht="9.75" customHeight="1">
      <c r="L81" s="1"/>
    </row>
    <row r="82" ht="9.75" customHeight="1">
      <c r="L82" s="1"/>
    </row>
    <row r="83" ht="12.75">
      <c r="L83" s="1"/>
    </row>
    <row r="84" ht="12.75">
      <c r="L84" s="1"/>
    </row>
    <row r="85" ht="12.75">
      <c r="L85" s="1"/>
    </row>
  </sheetData>
  <printOptions/>
  <pageMargins left="0.7874015748031497" right="0.1968503937007874" top="0.2362204724409449" bottom="0.2362204724409449" header="0.11811023622047245" footer="0.196850393700787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Ritchi</dc:creator>
  <cp:keywords/>
  <dc:description/>
  <cp:lastModifiedBy>ritchi</cp:lastModifiedBy>
  <cp:lastPrinted>1988-11-19T12:54:32Z</cp:lastPrinted>
  <dcterms:created xsi:type="dcterms:W3CDTF">1996-08-14T10:01:44Z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